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lb_dgaelpp_conapred_org_mx/Documents/SINDIS/Indicadores Estratégicos/2022/Copia de Indicadores/Word/"/>
    </mc:Choice>
  </mc:AlternateContent>
  <xr:revisionPtr revIDLastSave="1" documentId="13_ncr:1_{18813076-4E56-4C91-84D0-C2B7FDAFFFE3}" xr6:coauthVersionLast="47" xr6:coauthVersionMax="47" xr10:uidLastSave="{3C914C0D-E442-E44E-933B-BBA2DD8F420E}"/>
  <bookViews>
    <workbookView xWindow="3920" yWindow="500" windowWidth="20740" windowHeight="11160" xr2:uid="{980381C4-CC55-6E4E-AA67-D9C42217F3E2}"/>
  </bookViews>
  <sheets>
    <sheet name="SsR03" sheetId="1" r:id="rId1"/>
  </sheets>
  <definedNames>
    <definedName name="_xlnm.Print_Area" localSheetId="0">'SsR03'!$B$2:$M$21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L18" i="1" s="1"/>
  <c r="L7" i="1"/>
  <c r="L16" i="1" s="1"/>
  <c r="E7" i="1"/>
  <c r="E16" i="1" s="1"/>
  <c r="F7" i="1"/>
  <c r="F15" i="1" s="1"/>
  <c r="G7" i="1"/>
  <c r="G15" i="1" s="1"/>
  <c r="H7" i="1"/>
  <c r="H16" i="1" s="1"/>
  <c r="I7" i="1"/>
  <c r="I15" i="1" s="1"/>
  <c r="J7" i="1"/>
  <c r="J15" i="1" s="1"/>
  <c r="K7" i="1"/>
  <c r="K16" i="1" s="1"/>
  <c r="M7" i="1"/>
  <c r="M16" i="1" s="1"/>
  <c r="E10" i="1"/>
  <c r="E19" i="1" s="1"/>
  <c r="F10" i="1"/>
  <c r="F18" i="1" s="1"/>
  <c r="G10" i="1"/>
  <c r="G18" i="1" s="1"/>
  <c r="H10" i="1"/>
  <c r="H18" i="1" s="1"/>
  <c r="I10" i="1"/>
  <c r="I18" i="1" s="1"/>
  <c r="J10" i="1"/>
  <c r="J19" i="1" s="1"/>
  <c r="K10" i="1"/>
  <c r="K19" i="1" s="1"/>
  <c r="M10" i="1"/>
  <c r="M19" i="1" s="1"/>
  <c r="F19" i="1"/>
  <c r="G19" i="1" l="1"/>
  <c r="G17" i="1" s="1"/>
  <c r="I16" i="1"/>
  <c r="G16" i="1"/>
  <c r="I19" i="1"/>
  <c r="F16" i="1"/>
  <c r="F14" i="1" s="1"/>
  <c r="H19" i="1"/>
  <c r="H17" i="1" s="1"/>
  <c r="J16" i="1"/>
  <c r="J14" i="1" s="1"/>
  <c r="E18" i="1"/>
  <c r="E17" i="1" s="1"/>
  <c r="K15" i="1"/>
  <c r="K14" i="1" s="1"/>
  <c r="E15" i="1"/>
  <c r="K18" i="1"/>
  <c r="J18" i="1"/>
  <c r="J17" i="1" s="1"/>
  <c r="H15" i="1"/>
  <c r="H14" i="1" s="1"/>
  <c r="L15" i="1"/>
  <c r="L14" i="1" s="1"/>
  <c r="L19" i="1"/>
  <c r="L17" i="1" s="1"/>
  <c r="M15" i="1"/>
  <c r="M14" i="1" s="1"/>
  <c r="M18" i="1"/>
  <c r="M17" i="1" s="1"/>
  <c r="I17" i="1"/>
  <c r="I14" i="1"/>
  <c r="E14" i="1"/>
  <c r="G14" i="1"/>
  <c r="K17" i="1"/>
  <c r="F17" i="1"/>
</calcChain>
</file>

<file path=xl/sharedStrings.xml><?xml version="1.0" encoding="utf-8"?>
<sst xmlns="http://schemas.openxmlformats.org/spreadsheetml/2006/main" count="20" uniqueCount="12">
  <si>
    <t>Sin IMSS</t>
  </si>
  <si>
    <t>Con IMSS</t>
  </si>
  <si>
    <t>Mujeres</t>
  </si>
  <si>
    <t>Hombre</t>
  </si>
  <si>
    <t>Relativos</t>
  </si>
  <si>
    <t>Absolutos</t>
  </si>
  <si>
    <t>Sexo y condición de contar con IMSS</t>
  </si>
  <si>
    <t>Fuente: ENOE, II trimestre, 2012 a 2019 y 2021.</t>
  </si>
  <si>
    <r>
      <t>2019</t>
    </r>
    <r>
      <rPr>
        <b/>
        <vertAlign val="superscript"/>
        <sz val="11"/>
        <color theme="1"/>
        <rFont val="Montserrat"/>
      </rPr>
      <t>1</t>
    </r>
  </si>
  <si>
    <r>
      <rPr>
        <vertAlign val="superscript"/>
        <sz val="10"/>
        <color theme="1"/>
        <rFont val="Montserrat"/>
      </rPr>
      <t>1</t>
    </r>
    <r>
      <rPr>
        <sz val="10"/>
        <color theme="1"/>
        <rFont val="Montserrat"/>
        <family val="3"/>
      </rPr>
      <t xml:space="preserve"> Durante 2020, a causa de la pandemia por COVID-19 hubo necesidad de cambiar la metodología del levantamiento de la Encuesta Nacional de Ocupación y Empleo (ENOE), obteniéndose la Encuesta Telefónica de Ocupación y Empleo (ETOE) 2020, debido a los cambios no se considera ese año para la serie histórica.</t>
    </r>
  </si>
  <si>
    <t>Año</t>
  </si>
  <si>
    <t>Porcentaje de población de 15 años y más trabajadora del hogar remunerada por sexo y condición de afiliación al IMSS.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</si>
</sst>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ontserrat"/>
      <family val="3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b/>
      <sz val="12"/>
      <color theme="1"/>
      <name val="Montserrat"/>
      <family val="3"/>
    </font>
    <font>
      <u/>
      <sz val="12"/>
      <color theme="10"/>
      <name val="Calibri"/>
      <family val="2"/>
      <scheme val="minor"/>
    </font>
    <font>
      <sz val="11"/>
      <name val="Montserrat"/>
      <family val="3"/>
    </font>
    <font>
      <b/>
      <sz val="11"/>
      <name val="Montserrat"/>
      <family val="3"/>
    </font>
    <font>
      <vertAlign val="superscript"/>
      <sz val="10"/>
      <color theme="1"/>
      <name val="Montserrat"/>
    </font>
    <font>
      <sz val="10"/>
      <color theme="1"/>
      <name val="Montserrat"/>
    </font>
    <font>
      <b/>
      <vertAlign val="superscript"/>
      <sz val="11"/>
      <color theme="1"/>
      <name val="Montserrat"/>
    </font>
    <font>
      <u/>
      <sz val="11"/>
      <color theme="10"/>
      <name val="Montserrat"/>
      <family val="3"/>
    </font>
    <font>
      <b/>
      <sz val="11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5" fillId="2" borderId="5" xfId="2" applyNumberFormat="1" applyFont="1" applyFill="1" applyBorder="1" applyAlignment="1">
      <alignment vertical="center"/>
    </xf>
    <xf numFmtId="164" fontId="5" fillId="2" borderId="6" xfId="2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/>
    </xf>
    <xf numFmtId="165" fontId="5" fillId="3" borderId="8" xfId="1" applyNumberFormat="1" applyFont="1" applyFill="1" applyBorder="1" applyAlignment="1">
      <alignment vertical="center"/>
    </xf>
    <xf numFmtId="165" fontId="5" fillId="3" borderId="9" xfId="1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4" fillId="0" borderId="5" xfId="1" applyNumberFormat="1" applyFont="1" applyFill="1" applyBorder="1" applyAlignment="1">
      <alignment vertical="center"/>
    </xf>
    <xf numFmtId="165" fontId="4" fillId="0" borderId="6" xfId="1" applyNumberFormat="1" applyFont="1" applyFill="1" applyBorder="1" applyAlignment="1">
      <alignment vertical="center"/>
    </xf>
    <xf numFmtId="165" fontId="5" fillId="2" borderId="5" xfId="1" applyNumberFormat="1" applyFont="1" applyFill="1" applyBorder="1" applyAlignment="1">
      <alignment vertical="center"/>
    </xf>
    <xf numFmtId="165" fontId="5" fillId="2" borderId="6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6" xfId="2" applyNumberFormat="1" applyFont="1" applyFill="1" applyBorder="1" applyAlignment="1">
      <alignment vertical="center"/>
    </xf>
    <xf numFmtId="164" fontId="8" fillId="0" borderId="5" xfId="2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9" fillId="2" borderId="6" xfId="2" applyNumberFormat="1" applyFont="1" applyFill="1" applyBorder="1" applyAlignment="1">
      <alignment vertical="center"/>
    </xf>
    <xf numFmtId="164" fontId="9" fillId="2" borderId="5" xfId="2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164" fontId="8" fillId="0" borderId="2" xfId="2" applyNumberFormat="1" applyFont="1" applyFill="1" applyBorder="1" applyAlignment="1">
      <alignment vertical="center"/>
    </xf>
    <xf numFmtId="164" fontId="8" fillId="0" borderId="1" xfId="2" applyNumberFormat="1" applyFont="1" applyFill="1" applyBorder="1" applyAlignment="1">
      <alignment vertical="center"/>
    </xf>
    <xf numFmtId="0" fontId="13" fillId="0" borderId="0" xfId="3" applyFont="1" applyFill="1"/>
    <xf numFmtId="0" fontId="5" fillId="0" borderId="0" xfId="0" applyFont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F9E15-35C3-BC4A-93F5-13AF2800A256}">
  <dimension ref="A1:M21"/>
  <sheetViews>
    <sheetView showGridLines="0" tabSelected="1" topLeftCell="A3" zoomScale="90" zoomScaleNormal="90" workbookViewId="0">
      <selection activeCell="H3" sqref="H3"/>
    </sheetView>
  </sheetViews>
  <sheetFormatPr baseColWidth="10" defaultColWidth="10.83203125" defaultRowHeight="16" x14ac:dyDescent="0.2"/>
  <cols>
    <col min="1" max="1" width="10.83203125" style="1"/>
    <col min="2" max="3" width="5.6640625" style="1" customWidth="1"/>
    <col min="4" max="4" width="20.6640625" style="1" customWidth="1"/>
    <col min="5" max="13" width="15.6640625" style="1" customWidth="1"/>
    <col min="14" max="16384" width="10.83203125" style="1"/>
  </cols>
  <sheetData>
    <row r="1" spans="1:13" s="3" customFormat="1" ht="15" x14ac:dyDescent="0.2">
      <c r="A1" s="31"/>
    </row>
    <row r="2" spans="1:13" x14ac:dyDescent="0.2">
      <c r="B2" s="21" t="s">
        <v>11</v>
      </c>
    </row>
    <row r="3" spans="1:13" s="3" customFormat="1" thickBot="1" x14ac:dyDescent="0.25">
      <c r="B3" s="32"/>
    </row>
    <row r="4" spans="1:13" s="3" customFormat="1" thickBot="1" x14ac:dyDescent="0.25">
      <c r="E4" s="40" t="s">
        <v>10</v>
      </c>
      <c r="F4" s="41"/>
      <c r="G4" s="41"/>
      <c r="H4" s="41"/>
      <c r="I4" s="41"/>
      <c r="J4" s="41"/>
      <c r="K4" s="41"/>
      <c r="L4" s="41"/>
      <c r="M4" s="42"/>
    </row>
    <row r="5" spans="1:13" s="3" customFormat="1" ht="32.25" customHeight="1" thickBot="1" x14ac:dyDescent="0.25">
      <c r="B5" s="36" t="s">
        <v>6</v>
      </c>
      <c r="C5" s="37"/>
      <c r="D5" s="38"/>
      <c r="E5" s="33">
        <v>2012</v>
      </c>
      <c r="F5" s="33">
        <v>2013</v>
      </c>
      <c r="G5" s="33">
        <v>2014</v>
      </c>
      <c r="H5" s="33">
        <v>2015</v>
      </c>
      <c r="I5" s="33">
        <v>2016</v>
      </c>
      <c r="J5" s="33">
        <v>2017</v>
      </c>
      <c r="K5" s="33">
        <v>2018</v>
      </c>
      <c r="L5" s="34" t="s">
        <v>8</v>
      </c>
      <c r="M5" s="35">
        <v>2021</v>
      </c>
    </row>
    <row r="6" spans="1:13" s="3" customFormat="1" ht="15" x14ac:dyDescent="0.2">
      <c r="B6" s="14" t="s">
        <v>5</v>
      </c>
      <c r="C6" s="13"/>
      <c r="D6" s="13"/>
      <c r="E6" s="12"/>
      <c r="F6" s="12"/>
      <c r="G6" s="12"/>
      <c r="H6" s="12"/>
      <c r="I6" s="12"/>
      <c r="J6" s="12"/>
      <c r="K6" s="12"/>
      <c r="L6" s="12"/>
      <c r="M6" s="11"/>
    </row>
    <row r="7" spans="1:13" s="3" customFormat="1" ht="15" x14ac:dyDescent="0.2">
      <c r="B7" s="10"/>
      <c r="C7" s="9" t="s">
        <v>3</v>
      </c>
      <c r="D7" s="9"/>
      <c r="E7" s="20">
        <f t="shared" ref="E7:M7" si="0">SUM(E8:E9)</f>
        <v>165827</v>
      </c>
      <c r="F7" s="20">
        <f t="shared" si="0"/>
        <v>204220</v>
      </c>
      <c r="G7" s="20">
        <f t="shared" si="0"/>
        <v>202014</v>
      </c>
      <c r="H7" s="20">
        <f t="shared" si="0"/>
        <v>208412</v>
      </c>
      <c r="I7" s="20">
        <f t="shared" si="0"/>
        <v>223482</v>
      </c>
      <c r="J7" s="20">
        <f t="shared" si="0"/>
        <v>208801</v>
      </c>
      <c r="K7" s="20">
        <f t="shared" si="0"/>
        <v>213369</v>
      </c>
      <c r="L7" s="20">
        <f t="shared" ref="L7" si="1">SUM(L8:L9)</f>
        <v>210473</v>
      </c>
      <c r="M7" s="19">
        <f t="shared" si="0"/>
        <v>219306</v>
      </c>
    </row>
    <row r="8" spans="1:13" s="3" customFormat="1" ht="15" x14ac:dyDescent="0.2">
      <c r="B8" s="6"/>
      <c r="D8" s="3" t="s">
        <v>1</v>
      </c>
      <c r="E8" s="18">
        <v>15241</v>
      </c>
      <c r="F8" s="18">
        <v>21804</v>
      </c>
      <c r="G8" s="18">
        <v>21696</v>
      </c>
      <c r="H8" s="18">
        <v>23757</v>
      </c>
      <c r="I8" s="18">
        <v>29217</v>
      </c>
      <c r="J8" s="18">
        <v>25576</v>
      </c>
      <c r="K8" s="18">
        <v>26342</v>
      </c>
      <c r="L8" s="18">
        <v>21912</v>
      </c>
      <c r="M8" s="17">
        <v>34347</v>
      </c>
    </row>
    <row r="9" spans="1:13" s="3" customFormat="1" ht="15" x14ac:dyDescent="0.2">
      <c r="B9" s="6"/>
      <c r="D9" s="3" t="s">
        <v>0</v>
      </c>
      <c r="E9" s="18">
        <v>150586</v>
      </c>
      <c r="F9" s="18">
        <v>182416</v>
      </c>
      <c r="G9" s="18">
        <v>180318</v>
      </c>
      <c r="H9" s="18">
        <v>184655</v>
      </c>
      <c r="I9" s="18">
        <v>194265</v>
      </c>
      <c r="J9" s="18">
        <v>183225</v>
      </c>
      <c r="K9" s="18">
        <v>187027</v>
      </c>
      <c r="L9" s="18">
        <v>188561</v>
      </c>
      <c r="M9" s="17">
        <v>184959</v>
      </c>
    </row>
    <row r="10" spans="1:13" s="3" customFormat="1" ht="15" x14ac:dyDescent="0.2">
      <c r="B10" s="10"/>
      <c r="C10" s="9" t="s">
        <v>2</v>
      </c>
      <c r="D10" s="9"/>
      <c r="E10" s="20">
        <f t="shared" ref="E10:M10" si="2">SUM(E11:E12)</f>
        <v>2018795</v>
      </c>
      <c r="F10" s="20">
        <f t="shared" si="2"/>
        <v>1990331</v>
      </c>
      <c r="G10" s="20">
        <f t="shared" si="2"/>
        <v>2064352</v>
      </c>
      <c r="H10" s="20">
        <f t="shared" si="2"/>
        <v>2166896</v>
      </c>
      <c r="I10" s="20">
        <f t="shared" si="2"/>
        <v>2129431</v>
      </c>
      <c r="J10" s="20">
        <f t="shared" si="2"/>
        <v>2144841</v>
      </c>
      <c r="K10" s="20">
        <f t="shared" si="2"/>
        <v>2056148</v>
      </c>
      <c r="L10" s="20">
        <f t="shared" ref="L10" si="3">SUM(L11:L12)</f>
        <v>2161616</v>
      </c>
      <c r="M10" s="19">
        <f t="shared" si="2"/>
        <v>1933847</v>
      </c>
    </row>
    <row r="11" spans="1:13" s="3" customFormat="1" ht="15" x14ac:dyDescent="0.2">
      <c r="B11" s="6"/>
      <c r="D11" s="3" t="s">
        <v>1</v>
      </c>
      <c r="E11" s="18">
        <v>28039</v>
      </c>
      <c r="F11" s="18">
        <v>20930</v>
      </c>
      <c r="G11" s="18">
        <v>20959</v>
      </c>
      <c r="H11" s="18">
        <v>23199</v>
      </c>
      <c r="I11" s="18">
        <v>21477</v>
      </c>
      <c r="J11" s="18">
        <v>30730</v>
      </c>
      <c r="K11" s="18">
        <v>21007</v>
      </c>
      <c r="L11" s="18">
        <v>17402</v>
      </c>
      <c r="M11" s="17">
        <v>44344</v>
      </c>
    </row>
    <row r="12" spans="1:13" s="3" customFormat="1" thickBot="1" x14ac:dyDescent="0.25">
      <c r="B12" s="5"/>
      <c r="C12" s="4"/>
      <c r="D12" s="4" t="s">
        <v>0</v>
      </c>
      <c r="E12" s="16">
        <v>1990756</v>
      </c>
      <c r="F12" s="16">
        <v>1969401</v>
      </c>
      <c r="G12" s="16">
        <v>2043393</v>
      </c>
      <c r="H12" s="16">
        <v>2143697</v>
      </c>
      <c r="I12" s="16">
        <v>2107954</v>
      </c>
      <c r="J12" s="16">
        <v>2114111</v>
      </c>
      <c r="K12" s="16">
        <v>2035141</v>
      </c>
      <c r="L12" s="16">
        <v>2144214</v>
      </c>
      <c r="M12" s="15">
        <v>1889503</v>
      </c>
    </row>
    <row r="13" spans="1:13" s="3" customFormat="1" ht="15" x14ac:dyDescent="0.2">
      <c r="B13" s="14" t="s">
        <v>4</v>
      </c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1"/>
    </row>
    <row r="14" spans="1:13" s="3" customFormat="1" ht="15" x14ac:dyDescent="0.2">
      <c r="B14" s="10"/>
      <c r="C14" s="9" t="s">
        <v>3</v>
      </c>
      <c r="D14" s="9"/>
      <c r="E14" s="8">
        <f t="shared" ref="E14:M14" si="4">SUM(E15:E16)</f>
        <v>1</v>
      </c>
      <c r="F14" s="8">
        <f t="shared" si="4"/>
        <v>1</v>
      </c>
      <c r="G14" s="8">
        <f t="shared" si="4"/>
        <v>1</v>
      </c>
      <c r="H14" s="8">
        <f t="shared" si="4"/>
        <v>1</v>
      </c>
      <c r="I14" s="8">
        <f t="shared" si="4"/>
        <v>1</v>
      </c>
      <c r="J14" s="8">
        <f t="shared" si="4"/>
        <v>1</v>
      </c>
      <c r="K14" s="8">
        <f t="shared" si="4"/>
        <v>1</v>
      </c>
      <c r="L14" s="8">
        <f t="shared" ref="L14" si="5">SUM(L15:L16)</f>
        <v>1</v>
      </c>
      <c r="M14" s="7">
        <f t="shared" si="4"/>
        <v>1</v>
      </c>
    </row>
    <row r="15" spans="1:13" s="3" customFormat="1" ht="15" x14ac:dyDescent="0.2">
      <c r="B15" s="6"/>
      <c r="C15" s="22"/>
      <c r="D15" s="22" t="s">
        <v>1</v>
      </c>
      <c r="E15" s="23">
        <f t="shared" ref="E15:M16" si="6">E8/E$7</f>
        <v>9.1909037732094287E-2</v>
      </c>
      <c r="F15" s="23">
        <f t="shared" si="6"/>
        <v>0.106767211830379</v>
      </c>
      <c r="G15" s="23">
        <f t="shared" si="6"/>
        <v>0.10739849713386201</v>
      </c>
      <c r="H15" s="23">
        <f t="shared" si="6"/>
        <v>0.11399055716561426</v>
      </c>
      <c r="I15" s="23">
        <f t="shared" si="6"/>
        <v>0.1307353612371466</v>
      </c>
      <c r="J15" s="23">
        <f t="shared" si="6"/>
        <v>0.12248983481879876</v>
      </c>
      <c r="K15" s="23">
        <f t="shared" si="6"/>
        <v>0.12345748445181821</v>
      </c>
      <c r="L15" s="23">
        <f>L8/L$7</f>
        <v>0.10410836544354858</v>
      </c>
      <c r="M15" s="24">
        <f t="shared" si="6"/>
        <v>0.1566167820305874</v>
      </c>
    </row>
    <row r="16" spans="1:13" s="3" customFormat="1" ht="15" x14ac:dyDescent="0.2">
      <c r="B16" s="6"/>
      <c r="C16" s="22"/>
      <c r="D16" s="22" t="s">
        <v>0</v>
      </c>
      <c r="E16" s="23">
        <f t="shared" si="6"/>
        <v>0.90809096226790575</v>
      </c>
      <c r="F16" s="23">
        <f t="shared" si="6"/>
        <v>0.89323278816962104</v>
      </c>
      <c r="G16" s="23">
        <f t="shared" si="6"/>
        <v>0.89260150286613804</v>
      </c>
      <c r="H16" s="23">
        <f t="shared" si="6"/>
        <v>0.88600944283438576</v>
      </c>
      <c r="I16" s="23">
        <f t="shared" si="6"/>
        <v>0.86926463876285343</v>
      </c>
      <c r="J16" s="23">
        <f t="shared" si="6"/>
        <v>0.87751016518120128</v>
      </c>
      <c r="K16" s="23">
        <f t="shared" si="6"/>
        <v>0.87654251554818174</v>
      </c>
      <c r="L16" s="23">
        <f t="shared" ref="L16" si="7">L9/L$7</f>
        <v>0.89589163455645138</v>
      </c>
      <c r="M16" s="24">
        <f t="shared" si="6"/>
        <v>0.84338321796941262</v>
      </c>
    </row>
    <row r="17" spans="2:13" s="3" customFormat="1" ht="15" x14ac:dyDescent="0.2">
      <c r="B17" s="10"/>
      <c r="C17" s="25" t="s">
        <v>2</v>
      </c>
      <c r="D17" s="25"/>
      <c r="E17" s="26">
        <f t="shared" ref="E17:M17" si="8">SUM(E18:E19)</f>
        <v>1</v>
      </c>
      <c r="F17" s="26">
        <f t="shared" si="8"/>
        <v>1</v>
      </c>
      <c r="G17" s="26">
        <f t="shared" si="8"/>
        <v>1</v>
      </c>
      <c r="H17" s="26">
        <f t="shared" si="8"/>
        <v>1</v>
      </c>
      <c r="I17" s="26">
        <f t="shared" si="8"/>
        <v>1</v>
      </c>
      <c r="J17" s="26">
        <f t="shared" si="8"/>
        <v>1</v>
      </c>
      <c r="K17" s="26">
        <f t="shared" si="8"/>
        <v>1</v>
      </c>
      <c r="L17" s="26">
        <f t="shared" ref="L17" si="9">SUM(L18:L19)</f>
        <v>1</v>
      </c>
      <c r="M17" s="27">
        <f t="shared" si="8"/>
        <v>1</v>
      </c>
    </row>
    <row r="18" spans="2:13" s="3" customFormat="1" ht="15" x14ac:dyDescent="0.2">
      <c r="B18" s="6"/>
      <c r="C18" s="22"/>
      <c r="D18" s="22" t="s">
        <v>1</v>
      </c>
      <c r="E18" s="23">
        <f t="shared" ref="E18:M19" si="10">E11/E$10</f>
        <v>1.3888978326179725E-2</v>
      </c>
      <c r="F18" s="23">
        <f t="shared" si="10"/>
        <v>1.0515838822788772E-2</v>
      </c>
      <c r="G18" s="23">
        <f t="shared" si="10"/>
        <v>1.0152822774410566E-2</v>
      </c>
      <c r="H18" s="23">
        <f t="shared" si="10"/>
        <v>1.0706097569980285E-2</v>
      </c>
      <c r="I18" s="23">
        <f t="shared" si="10"/>
        <v>1.0085792871429035E-2</v>
      </c>
      <c r="J18" s="23">
        <f t="shared" si="10"/>
        <v>1.4327402357564033E-2</v>
      </c>
      <c r="K18" s="23">
        <f t="shared" si="10"/>
        <v>1.0216677009631603E-2</v>
      </c>
      <c r="L18" s="23">
        <f t="shared" ref="L18" si="11">L11/L$10</f>
        <v>8.0504585458286756E-3</v>
      </c>
      <c r="M18" s="24">
        <f t="shared" si="10"/>
        <v>2.2930459338303393E-2</v>
      </c>
    </row>
    <row r="19" spans="2:13" s="3" customFormat="1" thickBot="1" x14ac:dyDescent="0.25">
      <c r="B19" s="5"/>
      <c r="C19" s="28"/>
      <c r="D19" s="28" t="s">
        <v>0</v>
      </c>
      <c r="E19" s="29">
        <f t="shared" si="10"/>
        <v>0.98611102167382025</v>
      </c>
      <c r="F19" s="29">
        <f t="shared" si="10"/>
        <v>0.98948416117721127</v>
      </c>
      <c r="G19" s="29">
        <f t="shared" si="10"/>
        <v>0.98984717722558946</v>
      </c>
      <c r="H19" s="29">
        <f t="shared" si="10"/>
        <v>0.98929390243001969</v>
      </c>
      <c r="I19" s="29">
        <f t="shared" si="10"/>
        <v>0.98991420712857092</v>
      </c>
      <c r="J19" s="29">
        <f t="shared" si="10"/>
        <v>0.98567259764243598</v>
      </c>
      <c r="K19" s="29">
        <f t="shared" si="10"/>
        <v>0.98978332299036842</v>
      </c>
      <c r="L19" s="29">
        <f t="shared" ref="L19" si="12">L12/L$10</f>
        <v>0.99194954145417136</v>
      </c>
      <c r="M19" s="30">
        <f t="shared" si="10"/>
        <v>0.9770695406616966</v>
      </c>
    </row>
    <row r="20" spans="2:13" s="2" customFormat="1" ht="36" customHeight="1" x14ac:dyDescent="0.2">
      <c r="B20" s="39" t="s">
        <v>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2:13" s="2" customFormat="1" ht="14" x14ac:dyDescent="0.2">
      <c r="B21" s="2" t="s">
        <v>7</v>
      </c>
    </row>
  </sheetData>
  <mergeCells count="3">
    <mergeCell ref="B5:D5"/>
    <mergeCell ref="B20:M20"/>
    <mergeCell ref="E4:M4"/>
  </mergeCells>
  <printOptions horizontalCentered="1"/>
  <pageMargins left="0.78740157480314965" right="0.78740157480314965" top="0.78740157480314965" bottom="0.78740157480314965" header="0.39370078740157483" footer="0.3937007874015748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SsR03</vt:lpstr>
      <vt:lpstr>'SsR03'!Área_de_impresión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Barba</dc:creator>
  <cp:lastModifiedBy>lb.dgaelpp</cp:lastModifiedBy>
  <cp:lastPrinted>2022-08-23T23:41:34Z</cp:lastPrinted>
  <dcterms:created xsi:type="dcterms:W3CDTF">2021-07-10T02:11:27Z</dcterms:created>
  <dcterms:modified xsi:type="dcterms:W3CDTF">2022-12-09T17:23:07Z</dcterms:modified>
</cp:coreProperties>
</file>